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840" yWindow="768" windowWidth="20736" windowHeight="11100" tabRatio="579" activeTab="2"/>
  </bookViews>
  <sheets>
    <sheet name="фонд начисленной заработной пла" sheetId="1" r:id="rId1"/>
    <sheet name="среднесписочная численность" sheetId="2" r:id="rId2"/>
    <sheet name="среднемесячная заработная плата" sheetId="3" r:id="rId3"/>
    <sheet name="Лист1" sheetId="4" r:id="rId4"/>
  </sheets>
  <externalReferences>
    <externalReference r:id="rId5"/>
  </externalReferences>
  <definedNames>
    <definedName name="_xlnm._FilterDatabase" localSheetId="0" hidden="1">'фонд начисленной заработной пла'!#REF!</definedName>
    <definedName name="_xlnm.Print_Titles" localSheetId="2">'среднемесячная заработная плата'!$6:$7</definedName>
    <definedName name="_xlnm.Print_Titles" localSheetId="1">'среднесписочная численность'!$6:$7</definedName>
    <definedName name="_xlnm.Print_Titles" localSheetId="0">'фонд начисленной заработной пла'!$6:$7</definedName>
    <definedName name="_xlnm.Print_Area" localSheetId="2">'среднемесячная заработная плата'!$A$1:$L$22</definedName>
    <definedName name="_xlnm.Print_Area" localSheetId="1">'среднесписочная численность'!$A$1:$L$22</definedName>
    <definedName name="_xlnm.Print_Area" localSheetId="0">'фонд начисленной заработной пла'!$A$1:$L$22</definedName>
  </definedNames>
  <calcPr calcId="145621"/>
</workbook>
</file>

<file path=xl/calcChain.xml><?xml version="1.0" encoding="utf-8"?>
<calcChain xmlns="http://schemas.openxmlformats.org/spreadsheetml/2006/main">
  <c r="A9" i="1" l="1"/>
  <c r="A9" i="3" l="1"/>
  <c r="A9" i="2"/>
  <c r="K9" i="3" l="1"/>
  <c r="I9" i="3"/>
  <c r="E9" i="3"/>
  <c r="G9" i="3"/>
  <c r="C9" i="3"/>
  <c r="B9" i="3"/>
  <c r="D9" i="3" l="1"/>
  <c r="L9" i="3"/>
  <c r="J9" i="3"/>
  <c r="H9" i="3"/>
  <c r="F9" i="3"/>
  <c r="L9" i="2"/>
  <c r="J9" i="2"/>
  <c r="H9" i="2"/>
  <c r="F9" i="2"/>
  <c r="D9" i="2"/>
  <c r="K8" i="2"/>
  <c r="I8" i="2"/>
  <c r="G8" i="2"/>
  <c r="E8" i="2"/>
  <c r="C8" i="2"/>
  <c r="B8" i="2"/>
  <c r="K8" i="1"/>
  <c r="I8" i="1"/>
  <c r="I8" i="3" s="1"/>
  <c r="G8" i="1"/>
  <c r="E8" i="1"/>
  <c r="C8" i="1"/>
  <c r="B8" i="1"/>
  <c r="L9" i="1"/>
  <c r="J9" i="1"/>
  <c r="H9" i="1"/>
  <c r="F9" i="1"/>
  <c r="D9" i="1"/>
  <c r="C8" i="3" l="1"/>
  <c r="G8" i="3"/>
  <c r="J8" i="3" s="1"/>
  <c r="E8" i="3"/>
  <c r="K8" i="3"/>
  <c r="L8" i="3" s="1"/>
  <c r="B8" i="3"/>
  <c r="F8" i="2"/>
  <c r="J8" i="2"/>
  <c r="D8" i="2"/>
  <c r="H8" i="2"/>
  <c r="L8" i="2"/>
  <c r="H8" i="1"/>
  <c r="J8" i="1"/>
  <c r="L8" i="1"/>
  <c r="D8" i="1"/>
  <c r="F8" i="1"/>
  <c r="D8" i="3" l="1"/>
  <c r="F8" i="3"/>
  <c r="H8" i="3"/>
</calcChain>
</file>

<file path=xl/sharedStrings.xml><?xml version="1.0" encoding="utf-8"?>
<sst xmlns="http://schemas.openxmlformats.org/spreadsheetml/2006/main" count="76" uniqueCount="23">
  <si>
    <t>Показатели</t>
  </si>
  <si>
    <t xml:space="preserve">Темп роста (снижения), % </t>
  </si>
  <si>
    <t>Фонд начисленной заработной платы,тыс.руб.</t>
  </si>
  <si>
    <t>Всего по району (городу)</t>
  </si>
  <si>
    <t>Прогноз фонда начисленной заработной платы работников организаций по</t>
  </si>
  <si>
    <t>Прогноз среднесписочной численности работников организаций (без внешних совместителей) по</t>
  </si>
  <si>
    <t>(наименование)</t>
  </si>
  <si>
    <t>Среднесписочная численность, чел.</t>
  </si>
  <si>
    <t>Прогноз среднемесячной начисленной зарарботной платы работников по</t>
  </si>
  <si>
    <t>Среднемесячная заработная плата, руб.</t>
  </si>
  <si>
    <t>Базовый вариант</t>
  </si>
  <si>
    <r>
      <rPr>
        <b/>
        <sz val="8"/>
        <rFont val="Arial Cyr"/>
        <charset val="204"/>
      </rPr>
      <t>2024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</si>
  <si>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2021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</si>
  <si>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>2025 год</t>
    </r>
    <r>
      <rPr>
        <sz val="8"/>
        <rFont val="Arial Cyr"/>
        <charset val="204"/>
      </rPr>
      <t xml:space="preserve"> 
прогноз </t>
    </r>
  </si>
  <si>
    <r>
      <rPr>
        <b/>
        <sz val="8"/>
        <rFont val="Arial Cyr"/>
        <charset val="204"/>
      </rPr>
      <t xml:space="preserve">2022 год
</t>
    </r>
    <r>
      <rPr>
        <sz val="8"/>
        <rFont val="Arial Cyr"/>
        <charset val="204"/>
      </rPr>
      <t>отчет</t>
    </r>
  </si>
  <si>
    <r>
      <rPr>
        <b/>
        <sz val="8"/>
        <rFont val="Arial Cyr"/>
        <charset val="204"/>
      </rPr>
      <t xml:space="preserve">2023 год </t>
    </r>
    <r>
      <rPr>
        <sz val="8"/>
        <rFont val="Arial Cyr"/>
        <charset val="204"/>
      </rPr>
      <t xml:space="preserve">
оценка </t>
    </r>
  </si>
  <si>
    <r>
      <rPr>
        <b/>
        <sz val="8"/>
        <rFont val="Arial Cyr"/>
        <charset val="204"/>
      </rPr>
      <t>2026 год</t>
    </r>
    <r>
      <rPr>
        <sz val="8"/>
        <rFont val="Arial Cyr"/>
        <charset val="204"/>
      </rPr>
      <t xml:space="preserve"> 
прогноз </t>
    </r>
  </si>
  <si>
    <r>
      <rPr>
        <b/>
        <sz val="12"/>
        <rFont val="Arial"/>
        <family val="2"/>
        <charset val="204"/>
      </rPr>
      <t xml:space="preserve">Примечание: </t>
    </r>
    <r>
      <rPr>
        <b/>
        <sz val="10"/>
        <rFont val="Arial"/>
        <family val="2"/>
        <charset val="204"/>
      </rPr>
      <t xml:space="preserve">
</t>
    </r>
    <r>
      <rPr>
        <sz val="10"/>
        <rFont val="Arial"/>
        <family val="2"/>
        <charset val="204"/>
      </rPr>
      <t xml:space="preserve">1. Данная форма заполняется </t>
    </r>
    <r>
      <rPr>
        <b/>
        <sz val="10"/>
        <rFont val="Arial"/>
        <family val="2"/>
        <charset val="204"/>
      </rPr>
      <t>в обязательном порядке</t>
    </r>
    <r>
      <rPr>
        <sz val="10"/>
        <rFont val="Arial"/>
        <family val="2"/>
        <charset val="204"/>
      </rPr>
      <t xml:space="preserve"> при согласовании администрациями муниципальных районов и городских округов основных показателей социально-экономического развития на 2024-2026 годы.
2. По каждому виду экономической деятельности укажите </t>
    </r>
    <r>
      <rPr>
        <b/>
        <sz val="10"/>
        <rFont val="Arial"/>
        <family val="2"/>
        <charset val="204"/>
      </rPr>
      <t xml:space="preserve">все ведущие предприятия. </t>
    </r>
    <r>
      <rPr>
        <sz val="10"/>
        <rFont val="Arial"/>
        <family val="2"/>
        <charset val="204"/>
      </rPr>
      <t xml:space="preserve">
3. В обязательном порядке приложите</t>
    </r>
    <r>
      <rPr>
        <b/>
        <sz val="10"/>
        <rFont val="Arial"/>
        <family val="2"/>
        <charset val="204"/>
      </rPr>
      <t xml:space="preserve"> пояснительную записку.</t>
    </r>
    <r>
      <rPr>
        <sz val="10"/>
        <rFont val="Arial"/>
        <family val="2"/>
        <charset val="204"/>
      </rPr>
      <t xml:space="preserve">
4. Форму необходимо предоставить в комитет по экономике и развитию Курсклй области </t>
    </r>
    <r>
      <rPr>
        <b/>
        <sz val="10"/>
        <rFont val="Arial"/>
        <family val="2"/>
        <charset val="204"/>
      </rPr>
      <t xml:space="preserve">за 2 рабочих дня до даты указанной в графике </t>
    </r>
    <r>
      <rPr>
        <sz val="10"/>
        <rFont val="Arial"/>
        <family val="2"/>
        <charset val="204"/>
      </rPr>
      <t xml:space="preserve">согласования на эл.адрес: fin2.econom@rkursk.ru  
</t>
    </r>
  </si>
  <si>
    <t>Старобелицкому сельсовету на 2024-2026 годы</t>
  </si>
  <si>
    <t>Старобелицкому сельсовету</t>
  </si>
  <si>
    <t xml:space="preserve">Всего </t>
  </si>
  <si>
    <t>Глава Старобелицкого сельсовета</t>
  </si>
  <si>
    <t>В.М. Высоцкий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</si>
</sst>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theme="3" tint="0.39997558519241921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/>
    <xf numFmtId="165" fontId="7" fillId="0" borderId="0" xfId="0" applyNumberFormat="1" applyFont="1" applyFill="1" applyBorder="1" applyProtection="1"/>
    <xf numFmtId="165" fontId="8" fillId="2" borderId="0" xfId="0" applyNumberFormat="1" applyFont="1" applyFill="1" applyBorder="1" applyProtection="1">
      <protection locked="0"/>
    </xf>
    <xf numFmtId="165" fontId="8" fillId="0" borderId="0" xfId="0" applyNumberFormat="1" applyFont="1" applyFill="1" applyBorder="1" applyProtection="1"/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Fill="1" applyAlignment="1">
      <alignment horizontal="left" vertical="center" wrapText="1" shrinkToFit="1"/>
    </xf>
    <xf numFmtId="0" fontId="1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wrapText="1"/>
    </xf>
    <xf numFmtId="165" fontId="15" fillId="2" borderId="0" xfId="0" applyNumberFormat="1" applyFont="1" applyFill="1" applyBorder="1" applyProtection="1">
      <protection locked="0"/>
    </xf>
    <xf numFmtId="165" fontId="15" fillId="0" borderId="0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5;&#1086;&#1079;%20&#1058;&#1088;&#1091;&#1076;%202023-2025&#1075;&#1075;/&#1058;&#1088;&#1091;&#1076;%202022(&#1073;&#1072;&#1079;&#1086;&#1074;&#1099;&#1081;%20&#1074;&#1072;&#1088;&#1080;&#1072;&#1085;&#1090;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 начисленной заработной пла"/>
      <sheetName val="среднесписочная численность"/>
      <sheetName val="среднемесячная заработная плата"/>
    </sheetNames>
    <sheetDataSet>
      <sheetData sheetId="0">
        <row r="17">
          <cell r="A17" t="str">
            <v>ООО "Агрокомплектация-Курск"</v>
          </cell>
        </row>
        <row r="154">
          <cell r="A154" t="str">
            <v>МО "Старобелицкий сельсовет"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3"/>
  <sheetViews>
    <sheetView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6" sqref="C16"/>
    </sheetView>
  </sheetViews>
  <sheetFormatPr defaultColWidth="9.109375" defaultRowHeight="13.8" x14ac:dyDescent="0.25"/>
  <cols>
    <col min="1" max="1" width="40" style="3" customWidth="1"/>
    <col min="2" max="2" width="11.5546875" style="3" customWidth="1"/>
    <col min="3" max="3" width="11.88671875" style="3" customWidth="1"/>
    <col min="4" max="4" width="10.44140625" style="3" customWidth="1"/>
    <col min="5" max="5" width="12.109375" style="3" customWidth="1"/>
    <col min="6" max="6" width="10.6640625" style="3" customWidth="1"/>
    <col min="7" max="7" width="11" style="3" customWidth="1"/>
    <col min="8" max="8" width="10.6640625" style="3" customWidth="1"/>
    <col min="9" max="9" width="11.5546875" style="3" customWidth="1"/>
    <col min="10" max="10" width="10.5546875" style="3" customWidth="1"/>
    <col min="11" max="11" width="11.5546875" style="3" customWidth="1"/>
    <col min="12" max="12" width="10.88671875" style="3" customWidth="1"/>
    <col min="13" max="16384" width="9.109375" style="3"/>
  </cols>
  <sheetData>
    <row r="1" spans="1:14" x14ac:dyDescent="0.25">
      <c r="K1" s="18" t="s">
        <v>10</v>
      </c>
      <c r="L1" s="18"/>
    </row>
    <row r="2" spans="1:14" ht="14.25" customHeight="1" x14ac:dyDescent="0.3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14.25" customHeight="1" x14ac:dyDescent="0.3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ht="13.5" customHeight="1" x14ac:dyDescent="0.3">
      <c r="A4" s="15"/>
      <c r="B4" s="15"/>
      <c r="C4" s="21" t="s">
        <v>6</v>
      </c>
      <c r="D4" s="21"/>
      <c r="E4" s="15"/>
      <c r="F4" s="15"/>
      <c r="G4" s="15"/>
      <c r="H4" s="15"/>
      <c r="I4" s="15"/>
      <c r="J4" s="15"/>
      <c r="K4" s="15"/>
      <c r="L4" s="1"/>
      <c r="M4" s="1"/>
      <c r="N4" s="1"/>
    </row>
    <row r="5" spans="1:14" ht="8.25" customHeight="1" x14ac:dyDescent="0.25"/>
    <row r="6" spans="1:14" ht="26.25" customHeight="1" x14ac:dyDescent="0.25">
      <c r="A6" s="24" t="s">
        <v>0</v>
      </c>
      <c r="B6" s="17" t="s">
        <v>12</v>
      </c>
      <c r="C6" s="25" t="s">
        <v>14</v>
      </c>
      <c r="D6" s="26"/>
      <c r="E6" s="22" t="s">
        <v>15</v>
      </c>
      <c r="F6" s="23"/>
      <c r="G6" s="22" t="s">
        <v>11</v>
      </c>
      <c r="H6" s="23"/>
      <c r="I6" s="22" t="s">
        <v>13</v>
      </c>
      <c r="J6" s="23"/>
      <c r="K6" s="22" t="s">
        <v>16</v>
      </c>
      <c r="L6" s="23"/>
    </row>
    <row r="7" spans="1:14" ht="40.799999999999997" x14ac:dyDescent="0.25">
      <c r="A7" s="24"/>
      <c r="B7" s="7" t="s">
        <v>2</v>
      </c>
      <c r="C7" s="5" t="s">
        <v>2</v>
      </c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</row>
    <row r="8" spans="1:14" ht="15.75" customHeight="1" x14ac:dyDescent="0.25">
      <c r="A8" s="14" t="s">
        <v>20</v>
      </c>
      <c r="B8" s="10">
        <f>SUM(B9:B22)</f>
        <v>11780.7</v>
      </c>
      <c r="C8" s="10">
        <f>SUM(C9:C22)</f>
        <v>13175</v>
      </c>
      <c r="D8" s="10">
        <f>ROUND(C8/B8*100,1)</f>
        <v>111.8</v>
      </c>
      <c r="E8" s="10">
        <f>SUM(E9:E22)</f>
        <v>13890</v>
      </c>
      <c r="F8" s="10">
        <f>ROUND(E8/C8*100,1)</f>
        <v>105.4</v>
      </c>
      <c r="G8" s="10">
        <f>SUM(G9:G22)</f>
        <v>14630</v>
      </c>
      <c r="H8" s="10">
        <f>ROUND(G8/E8*100,1)</f>
        <v>105.3</v>
      </c>
      <c r="I8" s="10">
        <f>SUM(I9:I22)</f>
        <v>15614</v>
      </c>
      <c r="J8" s="10">
        <f>ROUND(I8/G8*100,1)</f>
        <v>106.7</v>
      </c>
      <c r="K8" s="10">
        <f>SUM(K9:K22)</f>
        <v>16646</v>
      </c>
      <c r="L8" s="10">
        <f>ROUND(K8/I8*100,1)</f>
        <v>106.6</v>
      </c>
    </row>
    <row r="9" spans="1:14" s="9" customFormat="1" ht="17.25" customHeight="1" x14ac:dyDescent="0.2">
      <c r="A9" s="13" t="str">
        <f>'[1]фонд начисленной заработной пла'!A154</f>
        <v>МО "Старобелицкий сельсовет"</v>
      </c>
      <c r="B9" s="11">
        <v>11780.7</v>
      </c>
      <c r="C9" s="11">
        <v>13175</v>
      </c>
      <c r="D9" s="12">
        <f t="shared" ref="D9" si="0">ROUND(C9/B9*100,1)</f>
        <v>111.8</v>
      </c>
      <c r="E9" s="11">
        <v>13890</v>
      </c>
      <c r="F9" s="12">
        <f t="shared" ref="F9" si="1">ROUND(E9/C9*100,1)</f>
        <v>105.4</v>
      </c>
      <c r="G9" s="11">
        <v>14630</v>
      </c>
      <c r="H9" s="12">
        <f t="shared" ref="H9" si="2">ROUND(G9/E9*100,1)</f>
        <v>105.3</v>
      </c>
      <c r="I9" s="11">
        <v>15614</v>
      </c>
      <c r="J9" s="12">
        <f t="shared" ref="J9" si="3">ROUND(I9/G9*100,1)</f>
        <v>106.7</v>
      </c>
      <c r="K9" s="11">
        <v>16646</v>
      </c>
      <c r="L9" s="12">
        <f t="shared" ref="L9" si="4">ROUND(K9/I9*100,1)</f>
        <v>106.6</v>
      </c>
    </row>
    <row r="10" spans="1:14" s="9" customFormat="1" ht="15.75" customHeight="1" x14ac:dyDescent="0.2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</row>
    <row r="11" spans="1:14" s="9" customFormat="1" ht="15" customHeight="1" x14ac:dyDescent="0.2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</row>
    <row r="12" spans="1:14" s="9" customFormat="1" ht="16.5" customHeight="1" x14ac:dyDescent="0.2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</row>
    <row r="13" spans="1:14" s="9" customFormat="1" ht="35.25" customHeight="1" x14ac:dyDescent="0.3">
      <c r="A13" s="29" t="s">
        <v>21</v>
      </c>
      <c r="B13" s="30"/>
      <c r="C13" s="30"/>
      <c r="D13" s="31"/>
      <c r="E13" s="30" t="s">
        <v>22</v>
      </c>
      <c r="F13" s="31"/>
      <c r="G13" s="30"/>
      <c r="H13" s="31"/>
      <c r="I13" s="30"/>
      <c r="J13" s="12"/>
      <c r="K13" s="11"/>
      <c r="L13" s="12"/>
    </row>
    <row r="14" spans="1:14" s="9" customFormat="1" ht="12.75" customHeight="1" x14ac:dyDescent="0.2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</row>
    <row r="15" spans="1:14" s="9" customFormat="1" ht="14.25" customHeight="1" x14ac:dyDescent="0.2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</row>
    <row r="16" spans="1:14" s="9" customFormat="1" ht="14.25" customHeight="1" x14ac:dyDescent="0.2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</row>
    <row r="17" spans="1:17" s="9" customFormat="1" ht="12.75" customHeight="1" x14ac:dyDescent="0.2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</row>
    <row r="18" spans="1:17" s="9" customFormat="1" ht="12.75" customHeight="1" x14ac:dyDescent="0.2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</row>
    <row r="19" spans="1:17" s="9" customFormat="1" ht="12" customHeight="1" x14ac:dyDescent="0.2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</row>
    <row r="20" spans="1:17" s="9" customFormat="1" ht="12.75" customHeight="1" x14ac:dyDescent="0.2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</row>
    <row r="21" spans="1:17" s="9" customFormat="1" ht="12" customHeight="1" x14ac:dyDescent="0.2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</row>
    <row r="22" spans="1:17" s="9" customFormat="1" ht="12" customHeight="1" x14ac:dyDescent="0.2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</row>
    <row r="23" spans="1:17" ht="94.5" customHeight="1" x14ac:dyDescent="0.25">
      <c r="A23" s="19" t="s">
        <v>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6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</sheetData>
  <sheetProtection insertColumns="0" insertRows="0" insertHyperlinks="0" deleteColumns="0" deleteRows="0" sort="0" autoFilter="0" pivotTables="0"/>
  <mergeCells count="11">
    <mergeCell ref="K1:L1"/>
    <mergeCell ref="A23:K23"/>
    <mergeCell ref="A2:K2"/>
    <mergeCell ref="A3:K3"/>
    <mergeCell ref="C4:D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60" orientation="portrait" r:id="rId1"/>
  <headerFooter>
    <oddFooter>&amp;C&amp;P&amp;R&amp;F]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0"/>
  <sheetViews>
    <sheetView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4" sqref="G14"/>
    </sheetView>
  </sheetViews>
  <sheetFormatPr defaultColWidth="9.109375" defaultRowHeight="13.8" x14ac:dyDescent="0.25"/>
  <cols>
    <col min="1" max="1" width="39.5546875" style="3" customWidth="1"/>
    <col min="2" max="3" width="12.6640625" style="3" customWidth="1"/>
    <col min="4" max="4" width="10.6640625" style="3" customWidth="1"/>
    <col min="5" max="5" width="12.6640625" style="3" customWidth="1"/>
    <col min="6" max="6" width="10.5546875" style="3" customWidth="1"/>
    <col min="7" max="7" width="12.6640625" style="3" customWidth="1"/>
    <col min="8" max="8" width="9.6640625" style="3" customWidth="1"/>
    <col min="9" max="9" width="13" style="3" customWidth="1"/>
    <col min="10" max="10" width="11" style="3" customWidth="1"/>
    <col min="11" max="11" width="12.6640625" style="3" customWidth="1"/>
    <col min="12" max="12" width="10.5546875" style="3" customWidth="1"/>
    <col min="13" max="16384" width="9.109375" style="3"/>
  </cols>
  <sheetData>
    <row r="1" spans="1:24" x14ac:dyDescent="0.25">
      <c r="K1" s="18"/>
      <c r="L1" s="18"/>
    </row>
    <row r="2" spans="1:24" ht="25.5" customHeight="1" x14ac:dyDescent="0.3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4" ht="18.75" customHeight="1" x14ac:dyDescent="0.3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4" ht="9.75" customHeight="1" x14ac:dyDescent="0.3">
      <c r="A4" s="8"/>
      <c r="B4" s="8"/>
      <c r="C4" s="27" t="s">
        <v>6</v>
      </c>
      <c r="D4" s="27"/>
      <c r="E4" s="8"/>
      <c r="F4" s="8"/>
      <c r="G4" s="8"/>
      <c r="H4" s="8"/>
      <c r="I4" s="8"/>
      <c r="J4" s="8"/>
      <c r="K4" s="1"/>
      <c r="L4" s="1"/>
      <c r="M4" s="1"/>
      <c r="N4" s="1"/>
    </row>
    <row r="6" spans="1:24" ht="31.5" customHeight="1" x14ac:dyDescent="0.25">
      <c r="A6" s="24" t="s">
        <v>0</v>
      </c>
      <c r="B6" s="17" t="s">
        <v>12</v>
      </c>
      <c r="C6" s="25" t="s">
        <v>14</v>
      </c>
      <c r="D6" s="26"/>
      <c r="E6" s="22" t="s">
        <v>15</v>
      </c>
      <c r="F6" s="23"/>
      <c r="G6" s="22" t="s">
        <v>11</v>
      </c>
      <c r="H6" s="23"/>
      <c r="I6" s="22" t="s">
        <v>13</v>
      </c>
      <c r="J6" s="23"/>
      <c r="K6" s="22" t="s">
        <v>16</v>
      </c>
      <c r="L6" s="23"/>
    </row>
    <row r="7" spans="1:24" ht="30.6" x14ac:dyDescent="0.25">
      <c r="A7" s="24"/>
      <c r="B7" s="7" t="s">
        <v>7</v>
      </c>
      <c r="C7" s="7" t="s">
        <v>7</v>
      </c>
      <c r="D7" s="7" t="s">
        <v>1</v>
      </c>
      <c r="E7" s="7" t="s">
        <v>7</v>
      </c>
      <c r="F7" s="7" t="s">
        <v>1</v>
      </c>
      <c r="G7" s="7" t="s">
        <v>7</v>
      </c>
      <c r="H7" s="7" t="s">
        <v>1</v>
      </c>
      <c r="I7" s="7" t="s">
        <v>7</v>
      </c>
      <c r="J7" s="7" t="s">
        <v>1</v>
      </c>
      <c r="K7" s="7" t="s">
        <v>7</v>
      </c>
      <c r="L7" s="7" t="s">
        <v>1</v>
      </c>
    </row>
    <row r="8" spans="1:24" ht="18.75" customHeight="1" x14ac:dyDescent="0.25">
      <c r="A8" s="14" t="s">
        <v>20</v>
      </c>
      <c r="B8" s="10">
        <f>SUM(B9:B22)</f>
        <v>40</v>
      </c>
      <c r="C8" s="10">
        <f>SUM(C9:C22)</f>
        <v>40</v>
      </c>
      <c r="D8" s="10">
        <f>ROUND(C8/B8*100,1)</f>
        <v>100</v>
      </c>
      <c r="E8" s="10">
        <f>SUM(E9:E22)</f>
        <v>40</v>
      </c>
      <c r="F8" s="10">
        <f>ROUND(E8/C8*100,1)</f>
        <v>100</v>
      </c>
      <c r="G8" s="10">
        <f>SUM(G9:G22)</f>
        <v>40</v>
      </c>
      <c r="H8" s="10">
        <f>ROUND(G8/E8*100,1)</f>
        <v>100</v>
      </c>
      <c r="I8" s="10">
        <f>SUM(I9:I22)</f>
        <v>40</v>
      </c>
      <c r="J8" s="10">
        <f>ROUND(I8/G8*100,1)</f>
        <v>100</v>
      </c>
      <c r="K8" s="10">
        <f>SUM(K9:K22)</f>
        <v>40</v>
      </c>
      <c r="L8" s="10">
        <f>ROUND(K8/I8*100,1)</f>
        <v>100</v>
      </c>
    </row>
    <row r="9" spans="1:24" ht="13.5" customHeight="1" x14ac:dyDescent="0.25">
      <c r="A9" s="13" t="str">
        <f>'фонд начисленной заработной пла'!A9</f>
        <v>МО "Старобелицкий сельсовет"</v>
      </c>
      <c r="B9" s="11">
        <v>40</v>
      </c>
      <c r="C9" s="11">
        <v>40</v>
      </c>
      <c r="D9" s="12">
        <f t="shared" ref="D9" si="0">ROUND(C9/B9*100,1)</f>
        <v>100</v>
      </c>
      <c r="E9" s="11">
        <v>40</v>
      </c>
      <c r="F9" s="12">
        <f t="shared" ref="F9" si="1">ROUND(E9/C9*100,1)</f>
        <v>100</v>
      </c>
      <c r="G9" s="11">
        <v>40</v>
      </c>
      <c r="H9" s="12">
        <f t="shared" ref="H9" si="2">ROUND(G9/E9*100,1)</f>
        <v>100</v>
      </c>
      <c r="I9" s="11">
        <v>40</v>
      </c>
      <c r="J9" s="12">
        <f t="shared" ref="J9" si="3">ROUND(I9/G9*100,1)</f>
        <v>100</v>
      </c>
      <c r="K9" s="11">
        <v>40</v>
      </c>
      <c r="L9" s="12">
        <f t="shared" ref="L9" si="4">ROUND(K9/I9*100,1)</f>
        <v>100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x14ac:dyDescent="0.25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5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5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36.75" customHeight="1" x14ac:dyDescent="0.3">
      <c r="A13" s="29" t="s">
        <v>21</v>
      </c>
      <c r="B13" s="30"/>
      <c r="C13" s="30"/>
      <c r="D13" s="31"/>
      <c r="E13" s="30" t="s">
        <v>22</v>
      </c>
      <c r="F13" s="31"/>
      <c r="G13" s="11"/>
      <c r="H13" s="12"/>
      <c r="I13" s="11"/>
      <c r="J13" s="12"/>
      <c r="K13" s="11"/>
      <c r="L13" s="1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" x14ac:dyDescent="0.25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" x14ac:dyDescent="0.25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" x14ac:dyDescent="0.25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" x14ac:dyDescent="0.25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" x14ac:dyDescent="0.25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" x14ac:dyDescent="0.25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" x14ac:dyDescent="0.25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" x14ac:dyDescent="0.25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" x14ac:dyDescent="0.25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94.5" customHeight="1" x14ac:dyDescent="0.25">
      <c r="A23" s="19" t="s">
        <v>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6"/>
    </row>
    <row r="24" spans="1:24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</sheetData>
  <sheetProtection formatCells="0" formatColumns="0" formatRows="0" insertColumns="0" insertRows="0" insertHyperlinks="0" deleteRows="0" sort="0" autoFilter="0" pivotTables="0"/>
  <mergeCells count="11">
    <mergeCell ref="K1:L1"/>
    <mergeCell ref="A2:K2"/>
    <mergeCell ref="A3:K3"/>
    <mergeCell ref="C4:D4"/>
    <mergeCell ref="A23:K24"/>
    <mergeCell ref="K6:L6"/>
    <mergeCell ref="A6:A7"/>
    <mergeCell ref="C6:D6"/>
    <mergeCell ref="E6:F6"/>
    <mergeCell ref="G6:H6"/>
    <mergeCell ref="I6:J6"/>
  </mergeCells>
  <phoneticPr fontId="0" type="noConversion"/>
  <printOptions horizontalCentered="1" verticalCentered="1"/>
  <pageMargins left="0.31496062992125984" right="0.19685039370078741" top="0.27559055118110237" bottom="0.35433070866141736" header="0.19685039370078741" footer="0.19685039370078741"/>
  <pageSetup paperSize="9" scale="51" orientation="portrait" r:id="rId1"/>
  <headerFoot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7"/>
  <sheetViews>
    <sheetView tabSelected="1" view="pageBreakPreview" zoomScale="110" zoomScaleNormal="100" zoomScaleSheetLayoutView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8" sqref="I18"/>
    </sheetView>
  </sheetViews>
  <sheetFormatPr defaultRowHeight="14.4" x14ac:dyDescent="0.3"/>
  <cols>
    <col min="1" max="1" width="39.6640625" customWidth="1"/>
    <col min="2" max="2" width="12.44140625" customWidth="1"/>
    <col min="3" max="3" width="12.5546875" customWidth="1"/>
    <col min="4" max="4" width="10.88671875" customWidth="1"/>
    <col min="5" max="5" width="12.88671875" customWidth="1"/>
    <col min="6" max="6" width="10.109375" customWidth="1"/>
    <col min="7" max="7" width="12" customWidth="1"/>
    <col min="8" max="8" width="10.88671875" customWidth="1"/>
    <col min="9" max="9" width="12.109375" customWidth="1"/>
    <col min="10" max="10" width="10.33203125" customWidth="1"/>
    <col min="11" max="11" width="11.109375" customWidth="1"/>
    <col min="12" max="12" width="10.33203125" customWidth="1"/>
  </cols>
  <sheetData>
    <row r="1" spans="1:23" x14ac:dyDescent="0.3">
      <c r="I1" s="28"/>
      <c r="J1" s="28"/>
      <c r="K1" s="28"/>
      <c r="L1" s="28"/>
    </row>
    <row r="2" spans="1:23" s="3" customFormat="1" ht="25.5" customHeight="1" x14ac:dyDescent="0.3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23" s="3" customFormat="1" ht="18.75" customHeight="1" x14ac:dyDescent="0.3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23" s="3" customFormat="1" ht="9.75" customHeight="1" x14ac:dyDescent="0.3">
      <c r="A4" s="8"/>
      <c r="B4" s="8"/>
      <c r="C4" s="27" t="s">
        <v>6</v>
      </c>
      <c r="D4" s="27"/>
      <c r="E4" s="8"/>
      <c r="F4" s="8"/>
      <c r="G4" s="8"/>
      <c r="H4" s="8"/>
      <c r="I4" s="8"/>
      <c r="J4" s="8"/>
      <c r="K4" s="1"/>
      <c r="L4" s="1"/>
      <c r="M4" s="1"/>
      <c r="N4" s="1"/>
    </row>
    <row r="5" spans="1:23" s="3" customFormat="1" ht="9.75" customHeight="1" x14ac:dyDescent="0.25">
      <c r="A5" s="8"/>
      <c r="B5" s="8"/>
      <c r="C5" s="16"/>
      <c r="D5" s="16"/>
      <c r="E5" s="8"/>
      <c r="F5" s="8"/>
      <c r="G5" s="8"/>
      <c r="H5" s="8"/>
      <c r="I5" s="8"/>
      <c r="J5" s="8"/>
      <c r="K5" s="1"/>
      <c r="L5" s="1"/>
      <c r="M5" s="1"/>
      <c r="N5" s="1"/>
    </row>
    <row r="6" spans="1:23" ht="34.5" customHeight="1" x14ac:dyDescent="0.3">
      <c r="A6" s="24" t="s">
        <v>0</v>
      </c>
      <c r="B6" s="17" t="s">
        <v>12</v>
      </c>
      <c r="C6" s="25" t="s">
        <v>14</v>
      </c>
      <c r="D6" s="26"/>
      <c r="E6" s="22" t="s">
        <v>15</v>
      </c>
      <c r="F6" s="23"/>
      <c r="G6" s="22" t="s">
        <v>11</v>
      </c>
      <c r="H6" s="23"/>
      <c r="I6" s="22" t="s">
        <v>13</v>
      </c>
      <c r="J6" s="23"/>
      <c r="K6" s="22" t="s">
        <v>16</v>
      </c>
      <c r="L6" s="23"/>
    </row>
    <row r="7" spans="1:23" ht="42.75" customHeight="1" x14ac:dyDescent="0.3">
      <c r="A7" s="24"/>
      <c r="B7" s="7" t="s">
        <v>9</v>
      </c>
      <c r="C7" s="7" t="s">
        <v>9</v>
      </c>
      <c r="D7" s="7" t="s">
        <v>1</v>
      </c>
      <c r="E7" s="7" t="s">
        <v>9</v>
      </c>
      <c r="F7" s="7" t="s">
        <v>1</v>
      </c>
      <c r="G7" s="7" t="s">
        <v>9</v>
      </c>
      <c r="H7" s="7" t="s">
        <v>1</v>
      </c>
      <c r="I7" s="7" t="s">
        <v>9</v>
      </c>
      <c r="J7" s="7" t="s">
        <v>1</v>
      </c>
      <c r="K7" s="7" t="s">
        <v>9</v>
      </c>
      <c r="L7" s="7" t="s">
        <v>1</v>
      </c>
    </row>
    <row r="8" spans="1:23" ht="20.25" customHeight="1" x14ac:dyDescent="0.3">
      <c r="A8" s="14" t="s">
        <v>3</v>
      </c>
      <c r="B8" s="10">
        <f>ROUND(('фонд начисленной заработной пла'!B8/'среднесписочная численность'!B8/12)*1000,1)</f>
        <v>24543.1</v>
      </c>
      <c r="C8" s="10">
        <f>ROUND(('фонд начисленной заработной пла'!C8/'среднесписочная численность'!C8/12)*1000,1)</f>
        <v>27447.9</v>
      </c>
      <c r="D8" s="10">
        <f t="shared" ref="D8" si="0">ROUND(C8/B8*100,1)</f>
        <v>111.8</v>
      </c>
      <c r="E8" s="10">
        <f>ROUND(('фонд начисленной заработной пла'!E8/'среднесписочная численность'!E8/12)*1000,1)</f>
        <v>28937.5</v>
      </c>
      <c r="F8" s="10">
        <f>ROUND(E8/C8*100,1)</f>
        <v>105.4</v>
      </c>
      <c r="G8" s="10">
        <f>ROUND(('фонд начисленной заработной пла'!G8/'среднесписочная численность'!G8/12)*1000,1)</f>
        <v>30479.200000000001</v>
      </c>
      <c r="H8" s="10">
        <f t="shared" ref="H8" si="1">ROUND(G8/E8*100,1)</f>
        <v>105.3</v>
      </c>
      <c r="I8" s="10">
        <f>ROUND(('фонд начисленной заработной пла'!I8/'среднесписочная численность'!I8/12)*1000,1)</f>
        <v>32529.200000000001</v>
      </c>
      <c r="J8" s="10">
        <f t="shared" ref="J8" si="2">ROUND(I8/G8*100,1)</f>
        <v>106.7</v>
      </c>
      <c r="K8" s="10">
        <f>ROUND(('фонд начисленной заработной пла'!K8/'среднесписочная численность'!K8/12)*1000,1)</f>
        <v>34679.199999999997</v>
      </c>
      <c r="L8" s="10">
        <f t="shared" ref="L8" si="3">ROUND(K8/I8*100,1)</f>
        <v>106.6</v>
      </c>
    </row>
    <row r="9" spans="1:23" ht="17.25" customHeight="1" x14ac:dyDescent="0.25">
      <c r="A9" s="13" t="str">
        <f>'фонд начисленной заработной пла'!A9</f>
        <v>МО "Старобелицкий сельсовет"</v>
      </c>
      <c r="B9" s="11">
        <f>ROUND(('фонд начисленной заработной пла'!B9/'среднесписочная численность'!B9/12)*1000,1)</f>
        <v>24543.1</v>
      </c>
      <c r="C9" s="11">
        <f>ROUND(('фонд начисленной заработной пла'!C9/'среднесписочная численность'!C9/12)*1000,1)</f>
        <v>27447.9</v>
      </c>
      <c r="D9" s="12">
        <f t="shared" ref="D9" si="4">ROUND(C9/B9*100,1)</f>
        <v>111.8</v>
      </c>
      <c r="E9" s="11">
        <f>ROUND(('фонд начисленной заработной пла'!E9/'среднесписочная численность'!E9/12)*1000,1)</f>
        <v>28937.5</v>
      </c>
      <c r="F9" s="12">
        <f t="shared" ref="F9" si="5">ROUND(E9/C9*100,1)</f>
        <v>105.4</v>
      </c>
      <c r="G9" s="11">
        <f>ROUND(('фонд начисленной заработной пла'!G9/'среднесписочная численность'!G9/12)*1000,1)</f>
        <v>30479.200000000001</v>
      </c>
      <c r="H9" s="12">
        <f t="shared" ref="H9" si="6">ROUND(G9/E9*100,1)</f>
        <v>105.3</v>
      </c>
      <c r="I9" s="11">
        <f>ROUND(('фонд начисленной заработной пла'!I9/'среднесписочная численность'!I9/12)*1000,1)</f>
        <v>32529.200000000001</v>
      </c>
      <c r="J9" s="12">
        <f t="shared" ref="J9" si="7">ROUND(I9/G9*100,1)</f>
        <v>106.7</v>
      </c>
      <c r="K9" s="11">
        <f>ROUND(('фонд начисленной заработной пла'!K9/'среднесписочная численность'!K9/12)*1000,1)</f>
        <v>34679.199999999997</v>
      </c>
      <c r="L9" s="12">
        <f t="shared" ref="L9" si="8">ROUND(K9/I9*100,1)</f>
        <v>106.6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25">
      <c r="A10" s="13"/>
      <c r="B10" s="11"/>
      <c r="C10" s="11"/>
      <c r="D10" s="12"/>
      <c r="E10" s="11"/>
      <c r="F10" s="12"/>
      <c r="G10" s="11"/>
      <c r="H10" s="12"/>
      <c r="I10" s="11"/>
      <c r="J10" s="12"/>
      <c r="K10" s="11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7.25" customHeight="1" x14ac:dyDescent="0.25">
      <c r="A11" s="13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7.25" customHeight="1" x14ac:dyDescent="0.25">
      <c r="A12" s="13"/>
      <c r="B12" s="11"/>
      <c r="C12" s="11"/>
      <c r="D12" s="12"/>
      <c r="E12" s="11"/>
      <c r="F12" s="12"/>
      <c r="G12" s="11"/>
      <c r="H12" s="12"/>
      <c r="I12" s="11"/>
      <c r="J12" s="12"/>
      <c r="K12" s="11"/>
      <c r="L12" s="1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4.5" customHeight="1" x14ac:dyDescent="0.3">
      <c r="A13" s="29" t="s">
        <v>21</v>
      </c>
      <c r="B13" s="30"/>
      <c r="C13" s="30"/>
      <c r="D13" s="31"/>
      <c r="E13" s="30" t="s">
        <v>22</v>
      </c>
      <c r="F13" s="31"/>
      <c r="G13" s="11"/>
      <c r="H13" s="12"/>
      <c r="I13" s="11"/>
      <c r="J13" s="12"/>
      <c r="K13" s="11"/>
      <c r="L13" s="1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8" customHeight="1" x14ac:dyDescent="0.25">
      <c r="A14" s="13"/>
      <c r="B14" s="11"/>
      <c r="C14" s="11"/>
      <c r="D14" s="12"/>
      <c r="E14" s="11"/>
      <c r="F14" s="12"/>
      <c r="G14" s="11"/>
      <c r="H14" s="12"/>
      <c r="I14" s="11"/>
      <c r="J14" s="12"/>
      <c r="K14" s="11"/>
      <c r="L14" s="1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25">
      <c r="A15" s="13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13"/>
      <c r="B16" s="11"/>
      <c r="C16" s="11"/>
      <c r="D16" s="12"/>
      <c r="E16" s="11"/>
      <c r="F16" s="12"/>
      <c r="G16" s="11"/>
      <c r="H16" s="12"/>
      <c r="I16" s="11"/>
      <c r="J16" s="12"/>
      <c r="K16" s="11"/>
      <c r="L16" s="1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13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6.5" customHeight="1" x14ac:dyDescent="0.25">
      <c r="A18" s="13"/>
      <c r="B18" s="11"/>
      <c r="C18" s="11"/>
      <c r="D18" s="12"/>
      <c r="E18" s="11"/>
      <c r="F18" s="12"/>
      <c r="G18" s="11"/>
      <c r="H18" s="12"/>
      <c r="I18" s="11"/>
      <c r="J18" s="12"/>
      <c r="K18" s="11"/>
      <c r="L18" s="1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5">
      <c r="A19" s="13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" customHeight="1" x14ac:dyDescent="0.25">
      <c r="A20" s="13"/>
      <c r="B20" s="11"/>
      <c r="C20" s="11"/>
      <c r="D20" s="12"/>
      <c r="E20" s="11"/>
      <c r="F20" s="12"/>
      <c r="G20" s="11"/>
      <c r="H20" s="12"/>
      <c r="I20" s="11"/>
      <c r="J20" s="12"/>
      <c r="K20" s="11"/>
      <c r="L20" s="1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5">
      <c r="A21" s="13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6.5" customHeight="1" x14ac:dyDescent="0.25">
      <c r="A22" s="13"/>
      <c r="B22" s="11"/>
      <c r="C22" s="11"/>
      <c r="D22" s="12"/>
      <c r="E22" s="11"/>
      <c r="F22" s="12"/>
      <c r="G22" s="11"/>
      <c r="H22" s="12"/>
      <c r="I22" s="11"/>
      <c r="J22" s="12"/>
      <c r="K22" s="11"/>
      <c r="L22" s="1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3" customFormat="1" ht="94.5" customHeight="1" x14ac:dyDescent="0.25">
      <c r="A23" s="19" t="s">
        <v>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23" ht="28.5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C4:D4"/>
    <mergeCell ref="A23:K24"/>
    <mergeCell ref="K6:L6"/>
    <mergeCell ref="I1:J1"/>
    <mergeCell ref="A6:A7"/>
    <mergeCell ref="C6:D6"/>
    <mergeCell ref="E6:F6"/>
    <mergeCell ref="G6:H6"/>
    <mergeCell ref="I6:J6"/>
    <mergeCell ref="A2:K2"/>
    <mergeCell ref="A3:K3"/>
    <mergeCell ref="K1:L1"/>
  </mergeCells>
  <phoneticPr fontId="0" type="noConversion"/>
  <printOptions horizontalCentered="1" verticalCentered="1"/>
  <pageMargins left="0.39370078740157483" right="0.19685039370078741" top="0.27559055118110237" bottom="0.35433070866141736" header="0.19685039370078741" footer="0.19685039370078741"/>
  <pageSetup paperSize="9" scale="50" orientation="portrait" r:id="rId1"/>
  <headerFooter>
    <oddFooter>&amp;C&amp;P&amp;R&amp;F</oddFooter>
  </headerFooter>
  <ignoredErrors>
    <ignoredError sqref="B9:C9 G9 E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фонд начисленной заработной пла</vt:lpstr>
      <vt:lpstr>среднесписочная численность</vt:lpstr>
      <vt:lpstr>среднемесячная заработная плата</vt:lpstr>
      <vt:lpstr>Лист1</vt:lpstr>
      <vt:lpstr>'среднемесячная заработная плата'!Заголовки_для_печати</vt:lpstr>
      <vt:lpstr>'среднесписочная численность'!Заголовки_для_печати</vt:lpstr>
      <vt:lpstr>'фонд начисленной заработной пла'!Заголовки_для_печати</vt:lpstr>
      <vt:lpstr>'среднемесячная заработная плата'!Область_печати</vt:lpstr>
      <vt:lpstr>'среднесписочная численность'!Область_печати</vt:lpstr>
      <vt:lpstr>'фонд начисленной заработной пла'!Область_печати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2012-04-20T07:59:07Z</cp:lastPrinted>
  <dcterms:created xsi:type="dcterms:W3CDTF">2006-09-28T05:33:49Z</dcterms:created>
  <dcterms:modified xsi:type="dcterms:W3CDTF">2023-11-16T08:20:16Z</dcterms:modified>
</cp:coreProperties>
</file>